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2\Segreteria\_dati\PERSONALE\MALATTIA\2025\"/>
    </mc:Choice>
  </mc:AlternateContent>
  <xr:revisionPtr revIDLastSave="0" documentId="13_ncr:1_{A8F12AE7-3DAD-4612-9633-763FB0D268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B23" i="1"/>
  <c r="D13" i="1"/>
  <c r="D20" i="1" s="1"/>
  <c r="C12" i="1"/>
  <c r="B13" i="1"/>
  <c r="C11" i="1"/>
  <c r="F11" i="1" s="1"/>
  <c r="B12" i="1"/>
  <c r="F12" i="1" s="1"/>
  <c r="F14" i="1"/>
  <c r="F15" i="1"/>
  <c r="F16" i="1"/>
  <c r="F17" i="1"/>
  <c r="F18" i="1"/>
  <c r="F19" i="1"/>
  <c r="B11" i="1"/>
  <c r="F9" i="1"/>
  <c r="F10" i="1"/>
  <c r="F8" i="1"/>
  <c r="B10" i="1"/>
  <c r="B9" i="1"/>
  <c r="B8" i="1"/>
  <c r="F22" i="1"/>
  <c r="D24" i="1" l="1"/>
  <c r="F13" i="1"/>
  <c r="F20" i="1" s="1"/>
  <c r="F23" i="1"/>
  <c r="D25" i="1"/>
  <c r="D26" i="1" s="1"/>
  <c r="C20" i="1"/>
  <c r="B20" i="1"/>
  <c r="E20" i="1"/>
  <c r="C25" i="1" l="1"/>
  <c r="C26" i="1" s="1"/>
  <c r="C24" i="1"/>
  <c r="F21" i="1"/>
  <c r="E25" i="1"/>
  <c r="E26" i="1" s="1"/>
  <c r="B25" i="1"/>
  <c r="B26" i="1" s="1"/>
  <c r="B24" i="1"/>
  <c r="E24" i="1"/>
  <c r="F25" i="1"/>
  <c r="F26" i="1" s="1"/>
  <c r="F24" i="1" l="1"/>
</calcChain>
</file>

<file path=xl/sharedStrings.xml><?xml version="1.0" encoding="utf-8"?>
<sst xmlns="http://schemas.openxmlformats.org/spreadsheetml/2006/main" count="26" uniqueCount="25">
  <si>
    <t>servizi finanziari</t>
  </si>
  <si>
    <t>servizi generali</t>
  </si>
  <si>
    <t>servizi sociali</t>
  </si>
  <si>
    <t>servizi tecnici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</si>
  <si>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</si>
  <si>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</si>
  <si>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</si>
  <si>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</si>
  <si>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</si>
  <si>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</si>
  <si>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</si>
  <si>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</si>
  <si>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</si>
  <si>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</si>
  <si>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</si>
  <si>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</si>
  <si>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</si>
  <si>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n. dipendenti</t>
  </si>
  <si>
    <t>ANNO CORRENTE 2025</t>
  </si>
  <si>
    <t>tot giorni lavorativi annuali</t>
  </si>
  <si>
    <t>tot giorni lavorati annuali</t>
  </si>
  <si>
    <t>percentuale assenza annua</t>
  </si>
  <si>
    <t>percentuale presenza annua</t>
  </si>
  <si>
    <t>ASSENZE per malattia, ricoveri, permessi, congedi (in giorni lavorativi, con arrotondamento)</t>
  </si>
  <si>
    <t>escluse le ferie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</si>
</sst>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7" borderId="1" xfId="0" applyFill="1" applyBorder="1" applyAlignment="1">
      <alignment horizontal="right"/>
    </xf>
    <xf numFmtId="0" fontId="2" fillId="3" borderId="1" xfId="0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0" borderId="0" xfId="0" applyFont="1"/>
    <xf numFmtId="10" fontId="2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0" fontId="2" fillId="0" borderId="4" xfId="0" applyNumberFormat="1" applyFont="1" applyBorder="1"/>
    <xf numFmtId="10" fontId="2" fillId="0" borderId="5" xfId="1" applyNumberFormat="1" applyFont="1" applyBorder="1"/>
    <xf numFmtId="10" fontId="2" fillId="0" borderId="6" xfId="1" applyNumberFormat="1" applyFont="1" applyBorder="1"/>
    <xf numFmtId="0" fontId="0" fillId="0" borderId="7" xfId="0" applyBorder="1"/>
    <xf numFmtId="0" fontId="0" fillId="0" borderId="8" xfId="0" applyBorder="1"/>
    <xf numFmtId="10" fontId="2" fillId="0" borderId="8" xfId="0" applyNumberFormat="1" applyFont="1" applyBorder="1"/>
    <xf numFmtId="10" fontId="2" fillId="0" borderId="9" xfId="1" applyNumberFormat="1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tabSelected="1" workbookViewId="0">
      <selection activeCell="J23" sqref="J23"/>
    </sheetView>
  </sheetViews>
  <sheetFormatPr defaultRowHeight="15" x14ac:dyDescent="0.25"/>
  <cols>
    <col min="1" max="1" width="12" customWidth="1"/>
    <col min="2" max="2" width="10.5703125" bestFit="1" customWidth="1"/>
  </cols>
  <sheetData>
    <row r="2" spans="1:6" x14ac:dyDescent="0.25">
      <c r="A2" t="s">
        <v>23</v>
      </c>
    </row>
    <row r="3" spans="1:6" x14ac:dyDescent="0.25">
      <c r="A3" t="s">
        <v>24</v>
      </c>
    </row>
    <row r="4" spans="1:6" x14ac:dyDescent="0.25">
      <c r="A4" t="s">
        <v>18</v>
      </c>
    </row>
    <row r="6" spans="1:6" ht="30" x14ac:dyDescent="0.25">
      <c r="B6" s="9" t="s">
        <v>0</v>
      </c>
      <c r="C6" s="10" t="s">
        <v>1</v>
      </c>
      <c r="D6" s="11" t="s">
        <v>2</v>
      </c>
      <c r="E6" s="12" t="s">
        <v>3</v>
      </c>
      <c r="F6" s="13" t="s">
        <v>16</v>
      </c>
    </row>
    <row r="7" spans="1:6" x14ac:dyDescent="0.25">
      <c r="B7" s="3"/>
      <c r="C7" s="4"/>
      <c r="D7" s="5"/>
      <c r="E7" s="6"/>
      <c r="F7" s="2"/>
    </row>
    <row r="8" spans="1:6" x14ac:dyDescent="0.25">
      <c r="A8" s="1" t="s">
        <v>4</v>
      </c>
      <c r="B8" s="3">
        <f>2+3</f>
        <v>5</v>
      </c>
      <c r="C8" s="4">
        <v>3</v>
      </c>
      <c r="D8" s="5">
        <v>0</v>
      </c>
      <c r="E8" s="7">
        <v>4</v>
      </c>
      <c r="F8" s="2">
        <f>SUM(B8:E8)</f>
        <v>12</v>
      </c>
    </row>
    <row r="9" spans="1:6" x14ac:dyDescent="0.25">
      <c r="A9" s="1" t="s">
        <v>5</v>
      </c>
      <c r="B9" s="3">
        <f>1+3+5</f>
        <v>9</v>
      </c>
      <c r="C9" s="4">
        <v>0</v>
      </c>
      <c r="D9" s="5">
        <v>0</v>
      </c>
      <c r="E9" s="7">
        <v>0</v>
      </c>
      <c r="F9" s="2">
        <f t="shared" ref="F9:F19" si="0">SUM(B9:E9)</f>
        <v>9</v>
      </c>
    </row>
    <row r="10" spans="1:6" x14ac:dyDescent="0.25">
      <c r="A10" s="1" t="s">
        <v>6</v>
      </c>
      <c r="B10" s="3">
        <f>2+2+1</f>
        <v>5</v>
      </c>
      <c r="C10" s="4">
        <v>0</v>
      </c>
      <c r="D10" s="5">
        <v>0</v>
      </c>
      <c r="E10" s="7">
        <v>0</v>
      </c>
      <c r="F10" s="2">
        <f t="shared" si="0"/>
        <v>5</v>
      </c>
    </row>
    <row r="11" spans="1:6" x14ac:dyDescent="0.25">
      <c r="A11" s="1" t="s">
        <v>7</v>
      </c>
      <c r="B11" s="3">
        <f>2+1+1+2</f>
        <v>6</v>
      </c>
      <c r="C11" s="4">
        <f>1+6</f>
        <v>7</v>
      </c>
      <c r="D11" s="5">
        <v>0</v>
      </c>
      <c r="E11" s="7">
        <v>0</v>
      </c>
      <c r="F11" s="2">
        <f t="shared" si="0"/>
        <v>13</v>
      </c>
    </row>
    <row r="12" spans="1:6" x14ac:dyDescent="0.25">
      <c r="A12" s="1" t="s">
        <v>8</v>
      </c>
      <c r="B12" s="3">
        <f>3+2+2</f>
        <v>7</v>
      </c>
      <c r="C12" s="4">
        <f>1+1</f>
        <v>2</v>
      </c>
      <c r="D12" s="5">
        <v>0</v>
      </c>
      <c r="E12" s="7">
        <v>0</v>
      </c>
      <c r="F12" s="2">
        <f t="shared" si="0"/>
        <v>9</v>
      </c>
    </row>
    <row r="13" spans="1:6" x14ac:dyDescent="0.25">
      <c r="A13" s="1" t="s">
        <v>9</v>
      </c>
      <c r="B13" s="3">
        <f>3+1</f>
        <v>4</v>
      </c>
      <c r="C13" s="4">
        <v>0</v>
      </c>
      <c r="D13" s="5">
        <f>0</f>
        <v>0</v>
      </c>
      <c r="E13" s="7">
        <v>4</v>
      </c>
      <c r="F13" s="2">
        <f t="shared" si="0"/>
        <v>8</v>
      </c>
    </row>
    <row r="14" spans="1:6" x14ac:dyDescent="0.25">
      <c r="A14" s="1" t="s">
        <v>10</v>
      </c>
      <c r="B14" s="3">
        <v>5</v>
      </c>
      <c r="C14" s="4">
        <v>0</v>
      </c>
      <c r="D14" s="5">
        <v>0</v>
      </c>
      <c r="E14" s="7">
        <v>13</v>
      </c>
      <c r="F14" s="2">
        <f t="shared" si="0"/>
        <v>18</v>
      </c>
    </row>
    <row r="15" spans="1:6" x14ac:dyDescent="0.25">
      <c r="A15" s="1" t="s">
        <v>11</v>
      </c>
      <c r="B15" s="3">
        <v>5</v>
      </c>
      <c r="C15" s="4">
        <v>0</v>
      </c>
      <c r="D15" s="5">
        <v>0</v>
      </c>
      <c r="E15" s="7">
        <v>6</v>
      </c>
      <c r="F15" s="2">
        <f t="shared" si="0"/>
        <v>11</v>
      </c>
    </row>
    <row r="16" spans="1:6" x14ac:dyDescent="0.25">
      <c r="A16" s="1" t="s">
        <v>12</v>
      </c>
      <c r="B16" s="3">
        <v>3</v>
      </c>
      <c r="C16" s="4">
        <v>4</v>
      </c>
      <c r="D16" s="5">
        <v>0</v>
      </c>
      <c r="E16" s="7">
        <v>3</v>
      </c>
      <c r="F16" s="2">
        <f t="shared" si="0"/>
        <v>10</v>
      </c>
    </row>
    <row r="17" spans="1:9" x14ac:dyDescent="0.25">
      <c r="A17" s="1" t="s">
        <v>13</v>
      </c>
      <c r="B17" s="3">
        <v>8</v>
      </c>
      <c r="C17" s="4">
        <v>1</v>
      </c>
      <c r="D17" s="5">
        <v>0</v>
      </c>
      <c r="E17" s="7">
        <v>11</v>
      </c>
      <c r="F17" s="2">
        <f t="shared" si="0"/>
        <v>20</v>
      </c>
    </row>
    <row r="18" spans="1:9" x14ac:dyDescent="0.25">
      <c r="A18" s="1" t="s">
        <v>14</v>
      </c>
      <c r="B18" s="3"/>
      <c r="C18" s="4"/>
      <c r="D18" s="5"/>
      <c r="E18" s="7"/>
      <c r="F18" s="2">
        <f t="shared" si="0"/>
        <v>0</v>
      </c>
    </row>
    <row r="19" spans="1:9" x14ac:dyDescent="0.25">
      <c r="A19" s="1" t="s">
        <v>15</v>
      </c>
      <c r="B19" s="3"/>
      <c r="C19" s="4"/>
      <c r="D19" s="5"/>
      <c r="E19" s="7"/>
      <c r="F19" s="2">
        <f t="shared" si="0"/>
        <v>0</v>
      </c>
    </row>
    <row r="20" spans="1:9" x14ac:dyDescent="0.25">
      <c r="A20" s="2" t="s">
        <v>16</v>
      </c>
      <c r="B20" s="3">
        <f>SUM(B8:B19)</f>
        <v>57</v>
      </c>
      <c r="C20" s="4">
        <f t="shared" ref="C20:E20" si="1">SUM(C8:C19)</f>
        <v>17</v>
      </c>
      <c r="D20" s="5">
        <f t="shared" si="1"/>
        <v>0</v>
      </c>
      <c r="E20" s="7">
        <f t="shared" si="1"/>
        <v>41</v>
      </c>
      <c r="F20" s="8">
        <f>SUM(F8:F19)</f>
        <v>115</v>
      </c>
    </row>
    <row r="21" spans="1:9" ht="15.75" thickBot="1" x14ac:dyDescent="0.3">
      <c r="F21">
        <f>SUM(B20:E20)</f>
        <v>115</v>
      </c>
    </row>
    <row r="22" spans="1:9" ht="30" x14ac:dyDescent="0.25">
      <c r="A22" s="26" t="s">
        <v>17</v>
      </c>
      <c r="B22" s="22">
        <v>3</v>
      </c>
      <c r="C22" s="16">
        <v>3</v>
      </c>
      <c r="D22" s="16">
        <v>2</v>
      </c>
      <c r="E22" s="16">
        <v>5</v>
      </c>
      <c r="F22" s="17">
        <f>SUM(B22:E22)</f>
        <v>13</v>
      </c>
    </row>
    <row r="23" spans="1:9" ht="45" x14ac:dyDescent="0.25">
      <c r="A23" s="27" t="s">
        <v>19</v>
      </c>
      <c r="B23" s="23">
        <f>251*B22</f>
        <v>753</v>
      </c>
      <c r="C23" s="1">
        <f t="shared" ref="C23:E23" si="2">251*C22</f>
        <v>753</v>
      </c>
      <c r="D23" s="1">
        <f t="shared" si="2"/>
        <v>502</v>
      </c>
      <c r="E23" s="1">
        <f t="shared" si="2"/>
        <v>1255</v>
      </c>
      <c r="F23" s="18">
        <f>SUM(B23:E23)</f>
        <v>3263</v>
      </c>
      <c r="I23" s="14"/>
    </row>
    <row r="24" spans="1:9" ht="45" x14ac:dyDescent="0.25">
      <c r="A24" s="27" t="s">
        <v>20</v>
      </c>
      <c r="B24" s="23">
        <f>B23-B20</f>
        <v>696</v>
      </c>
      <c r="C24" s="1">
        <f t="shared" ref="C24:E24" si="3">C23-C20</f>
        <v>736</v>
      </c>
      <c r="D24" s="1">
        <f t="shared" si="3"/>
        <v>502</v>
      </c>
      <c r="E24" s="1">
        <f t="shared" si="3"/>
        <v>1214</v>
      </c>
      <c r="F24" s="18">
        <f>SUM(B24:E24)</f>
        <v>3148</v>
      </c>
    </row>
    <row r="25" spans="1:9" ht="45" x14ac:dyDescent="0.25">
      <c r="A25" s="27" t="s">
        <v>21</v>
      </c>
      <c r="B25" s="24">
        <f>B20/B23</f>
        <v>7.5697211155378488E-2</v>
      </c>
      <c r="C25" s="15">
        <f t="shared" ref="C25:F25" si="4">C20/C23</f>
        <v>2.2576361221779549E-2</v>
      </c>
      <c r="D25" s="15">
        <f t="shared" si="4"/>
        <v>0</v>
      </c>
      <c r="E25" s="15">
        <f t="shared" si="4"/>
        <v>3.2669322709163347E-2</v>
      </c>
      <c r="F25" s="19">
        <f t="shared" si="4"/>
        <v>3.5243640821330066E-2</v>
      </c>
    </row>
    <row r="26" spans="1:9" ht="45.75" thickBot="1" x14ac:dyDescent="0.3">
      <c r="A26" s="28" t="s">
        <v>22</v>
      </c>
      <c r="B26" s="25">
        <f>100%-B25</f>
        <v>0.92430278884462147</v>
      </c>
      <c r="C26" s="20">
        <f t="shared" ref="C26:E26" si="5">100%-C25</f>
        <v>0.97742363877822047</v>
      </c>
      <c r="D26" s="20">
        <f t="shared" si="5"/>
        <v>1</v>
      </c>
      <c r="E26" s="20">
        <f t="shared" si="5"/>
        <v>0.96733067729083666</v>
      </c>
      <c r="F26" s="21">
        <f>100%-F25</f>
        <v>0.96475635917866998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</dc:creator>
  <cp:lastModifiedBy>Giulia Maccari</cp:lastModifiedBy>
  <cp:lastPrinted>2023-02-02T09:53:55Z</cp:lastPrinted>
  <dcterms:created xsi:type="dcterms:W3CDTF">2018-04-24T08:46:35Z</dcterms:created>
  <dcterms:modified xsi:type="dcterms:W3CDTF">2025-11-10T10:44:38Z</dcterms:modified>
</cp:coreProperties>
</file>